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/>
  </bookViews>
  <sheets>
    <sheet name="Источники " sheetId="1" r:id="rId1"/>
  </sheets>
  <definedNames>
    <definedName name="_xlnm.Print_Titles" localSheetId="0">'Источники '!$9:$9</definedName>
    <definedName name="_xlnm.Print_Area" localSheetId="0">'Источники '!$A$1:$E$27</definedName>
  </definedNames>
  <calcPr calcId="125725" fullCalcOnLoad="1"/>
</workbook>
</file>

<file path=xl/calcChain.xml><?xml version="1.0" encoding="utf-8"?>
<calcChain xmlns="http://schemas.openxmlformats.org/spreadsheetml/2006/main">
  <c r="C23" i="1"/>
  <c r="C22"/>
  <c r="C21"/>
  <c r="C24"/>
  <c r="C20"/>
  <c r="C26"/>
  <c r="C27" s="1"/>
  <c r="C25"/>
  <c r="C19"/>
  <c r="D23"/>
  <c r="D27"/>
  <c r="D18"/>
  <c r="D10"/>
  <c r="D13"/>
  <c r="C13"/>
  <c r="C11"/>
  <c r="C10"/>
  <c r="C18"/>
</calcChain>
</file>

<file path=xl/sharedStrings.xml><?xml version="1.0" encoding="utf-8"?>
<sst xmlns="http://schemas.openxmlformats.org/spreadsheetml/2006/main" count="48" uniqueCount="47">
  <si>
    <t>ИСТОЧНИКИ</t>
  </si>
  <si>
    <t>Наименование показателя</t>
  </si>
  <si>
    <t>Код бюджетной классификации</t>
  </si>
  <si>
    <t>ИСТОЧНИКИ ВНУТРЕННЕГО ФИНАНСИРОВАНИЯ ДЕФИЦИТОВ БЮДЖЕТОВ</t>
  </si>
  <si>
    <t>000 01 00 00 00 00 0000 000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</si>
  <si>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</si>
  <si>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t>000 01 01 00 00 00 0000 700</t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</si>
  <si>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</si>
  <si>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812 01 01 00 00 02 0000 710</t>
  </si>
  <si>
    <t>Кредиты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</si>
  <si>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</si>
  <si>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</si>
  <si>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</si>
  <si>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</si>
  <si>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</si>
  <si>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</si>
  <si>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</si>
  <si>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</si>
  <si>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</si>
  <si>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</si>
  <si>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</si>
  <si>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</si>
  <si>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доходы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</si>
  <si>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</si>
  <si>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</si>
  <si>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</si>
  <si>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</si>
  <si>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</si>
  <si>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</si>
  <si>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расходы</t>
  </si>
  <si>
    <t>В сумме исполнение гарантий : 338,5-Вятка-СУЭК, 1500 Теплоинвест+</t>
  </si>
  <si>
    <t>В сумме возврата гарантий : 1500 Теплоинвест+, 338,5 РТП, 1612,3 старая гарантия Всего 3450,8</t>
  </si>
  <si>
    <t>сумма  (тыс.рублей)</t>
  </si>
  <si>
    <t xml:space="preserve">                                к решению Думы Мурашинского</t>
  </si>
  <si>
    <t>муниципального округа</t>
  </si>
  <si>
    <t>Привлечение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</si>
  <si>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</si>
  <si>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912 01 05 02 01 14 0000 510</t>
  </si>
  <si>
    <t>Увеличение прочих остатков денежных средств бюджетов муниципальных округов</t>
  </si>
  <si>
    <t>912 01 05 02 01 14 0000 610</t>
  </si>
  <si>
    <t>Уменьшение прочих остатков денежных средств бюджетов муниципальных округов</t>
  </si>
  <si>
    <t>936 01 02 00 00 14 0000 810</t>
  </si>
  <si>
    <t>936 01 02 00 00 14 0000 710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</si>
  <si>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</si>
  <si>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</si>
  <si>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 xml:space="preserve">финансирования дефицита  бюджета муниципального округа  на 2023 год </t>
  </si>
  <si>
    <t xml:space="preserve">                                Приложение 13 </t>
  </si>
</sst>
</file>

<file path=xl/styles.xml><?xml version="1.0" encoding="utf-8"?>
<styleSheet xmlns="http://schemas.openxmlformats.org/spreadsheetml/2006/main">
  <numFmts count="1">
    <numFmt numFmtId="172" formatCode="#,##0.0"/>
  </numFmts>
  <fonts count="6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0" xfId="0" applyFont="1" applyFill="1" applyAlignment="1"/>
    <xf numFmtId="0" fontId="2" fillId="0" borderId="0" xfId="0" applyFont="1" applyBorder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172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72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172" fontId="3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172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172" fontId="3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72" fontId="2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172" fontId="3" fillId="0" borderId="7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172" fontId="5" fillId="0" borderId="4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tabSelected="1" topLeftCell="A13" zoomScale="85" zoomScaleNormal="85" workbookViewId="0">
      <selection activeCell="C27" sqref="C27"/>
    </sheetView>
  </sheetViews>
  <sheetFormatPr defaultRowHeight="12.75"/>
  <cols>
    <col min="1" max="1" width="53.7109375" style="1" customWidth="1"/>
    <col min="2" max="2" width="36.42578125" style="2" customWidth="1"/>
    <col min="3" max="3" width="25.28515625" style="2" customWidth="1"/>
    <col min="4" max="4" width="12.5703125" style="1" hidden="1" customWidth="1"/>
    <col min="5" max="5" width="19.5703125" style="1" hidden="1" customWidth="1"/>
    <col min="6" max="16384" width="9.140625" style="1"/>
  </cols>
  <sheetData>
    <row r="1" spans="1:8" ht="18.75">
      <c r="A1" s="3"/>
      <c r="B1" s="40"/>
      <c r="C1" s="40"/>
    </row>
    <row r="2" spans="1:8" ht="18.75">
      <c r="A2"/>
      <c r="B2" s="36" t="s">
        <v>46</v>
      </c>
      <c r="C2" s="36"/>
    </row>
    <row r="3" spans="1:8" ht="18.75">
      <c r="A3" s="3"/>
      <c r="B3" s="37" t="s">
        <v>33</v>
      </c>
      <c r="C3" s="37"/>
      <c r="E3" s="5"/>
      <c r="F3" s="5"/>
      <c r="G3" s="5"/>
      <c r="H3" s="5"/>
    </row>
    <row r="4" spans="1:8" ht="18.75">
      <c r="A4" s="3"/>
      <c r="B4" s="38" t="s">
        <v>34</v>
      </c>
      <c r="C4" s="38"/>
      <c r="E4" s="5"/>
      <c r="F4" s="5"/>
      <c r="G4" s="5"/>
      <c r="H4" s="5"/>
    </row>
    <row r="5" spans="1:8" ht="15.75" customHeight="1">
      <c r="A5" s="6"/>
      <c r="B5" s="7"/>
      <c r="C5" s="8"/>
      <c r="E5" s="5"/>
      <c r="F5" s="5"/>
      <c r="G5" s="5"/>
      <c r="H5" s="5"/>
    </row>
    <row r="6" spans="1:8" ht="18.75">
      <c r="A6" s="39" t="s">
        <v>0</v>
      </c>
      <c r="B6" s="39"/>
      <c r="C6" s="39"/>
      <c r="E6" s="5"/>
      <c r="F6" s="5"/>
      <c r="G6" s="5"/>
      <c r="H6" s="5"/>
    </row>
    <row r="7" spans="1:8" ht="18.75">
      <c r="A7" s="35" t="s">
        <v>45</v>
      </c>
      <c r="B7" s="35"/>
      <c r="C7" s="35"/>
    </row>
    <row r="8" spans="1:8" ht="18" customHeight="1">
      <c r="A8" s="4"/>
      <c r="B8" s="9"/>
      <c r="C8" s="10"/>
    </row>
    <row r="9" spans="1:8" s="13" customFormat="1" ht="33" customHeight="1" thickBot="1">
      <c r="A9" s="11" t="s">
        <v>1</v>
      </c>
      <c r="B9" s="11" t="s">
        <v>2</v>
      </c>
      <c r="C9" s="12" t="s">
        <v>32</v>
      </c>
    </row>
    <row r="10" spans="1:8" ht="75" customHeight="1" thickBot="1">
      <c r="A10" s="14" t="s">
        <v>3</v>
      </c>
      <c r="B10" s="15" t="s">
        <v>4</v>
      </c>
      <c r="C10" s="16">
        <f>C13+C18</f>
        <v>10000</v>
      </c>
      <c r="D10" s="16" t="e">
        <f>D13+#REF!+#REF!+D18</f>
        <v>#REF!</v>
      </c>
    </row>
    <row r="11" spans="1:8" ht="12.75" hidden="1" customHeight="1">
      <c r="A11" s="17" t="s">
        <v>5</v>
      </c>
      <c r="B11" s="18" t="s">
        <v>6</v>
      </c>
      <c r="C11" s="19">
        <f>C12</f>
        <v>0</v>
      </c>
    </row>
    <row r="12" spans="1:8" ht="12.75" hidden="1" customHeight="1">
      <c r="A12" s="17" t="s">
        <v>7</v>
      </c>
      <c r="B12" s="20" t="s">
        <v>8</v>
      </c>
      <c r="C12" s="19">
        <v>0</v>
      </c>
    </row>
    <row r="13" spans="1:8" ht="43.5" customHeight="1">
      <c r="A13" s="21" t="s">
        <v>9</v>
      </c>
      <c r="B13" s="22" t="s">
        <v>10</v>
      </c>
      <c r="C13" s="23">
        <f>C15-C17</f>
        <v>10000</v>
      </c>
      <c r="D13" s="23">
        <f>D15-D17</f>
        <v>3898.7000000000007</v>
      </c>
    </row>
    <row r="14" spans="1:8" ht="57" customHeight="1">
      <c r="A14" s="24" t="s">
        <v>35</v>
      </c>
      <c r="B14" s="20" t="s">
        <v>11</v>
      </c>
      <c r="C14" s="19">
        <v>19080</v>
      </c>
      <c r="D14" s="1">
        <v>12698.7</v>
      </c>
    </row>
    <row r="15" spans="1:8" ht="69" customHeight="1">
      <c r="A15" s="24" t="s">
        <v>43</v>
      </c>
      <c r="B15" s="25" t="s">
        <v>42</v>
      </c>
      <c r="C15" s="19">
        <v>19080</v>
      </c>
      <c r="D15" s="1">
        <v>12698.7</v>
      </c>
    </row>
    <row r="16" spans="1:8" ht="63" customHeight="1">
      <c r="A16" s="24" t="s">
        <v>12</v>
      </c>
      <c r="B16" s="25" t="s">
        <v>13</v>
      </c>
      <c r="C16" s="19">
        <v>9080</v>
      </c>
      <c r="D16" s="1">
        <v>8800</v>
      </c>
    </row>
    <row r="17" spans="1:5" ht="67.5" customHeight="1" thickBot="1">
      <c r="A17" s="26" t="s">
        <v>44</v>
      </c>
      <c r="B17" s="27" t="s">
        <v>41</v>
      </c>
      <c r="C17" s="28">
        <v>9080</v>
      </c>
      <c r="D17" s="1">
        <v>8800</v>
      </c>
    </row>
    <row r="18" spans="1:5" ht="45" customHeight="1">
      <c r="A18" s="29" t="s">
        <v>36</v>
      </c>
      <c r="B18" s="30" t="s">
        <v>15</v>
      </c>
      <c r="C18" s="31">
        <f>C24-C20</f>
        <v>0</v>
      </c>
      <c r="D18" s="31" t="e">
        <f>D27-D23</f>
        <v>#REF!</v>
      </c>
    </row>
    <row r="19" spans="1:5" ht="12.75" hidden="1" customHeight="1">
      <c r="A19" s="32" t="s">
        <v>14</v>
      </c>
      <c r="B19" s="33" t="s">
        <v>15</v>
      </c>
      <c r="C19" s="34">
        <f>C24-C20</f>
        <v>0</v>
      </c>
    </row>
    <row r="20" spans="1:5" ht="27" customHeight="1">
      <c r="A20" s="24" t="s">
        <v>16</v>
      </c>
      <c r="B20" s="20" t="s">
        <v>17</v>
      </c>
      <c r="C20" s="19">
        <f>319247.2+C14</f>
        <v>338327.2</v>
      </c>
    </row>
    <row r="21" spans="1:5" ht="39.75" customHeight="1">
      <c r="A21" s="24" t="s">
        <v>18</v>
      </c>
      <c r="B21" s="20" t="s">
        <v>19</v>
      </c>
      <c r="C21" s="19">
        <f>SUM(C20)</f>
        <v>338327.2</v>
      </c>
    </row>
    <row r="22" spans="1:5" ht="40.5" customHeight="1">
      <c r="A22" s="24" t="s">
        <v>20</v>
      </c>
      <c r="B22" s="20" t="s">
        <v>21</v>
      </c>
      <c r="C22" s="19">
        <f>SUM(C21)</f>
        <v>338327.2</v>
      </c>
      <c r="E22" s="1" t="s">
        <v>22</v>
      </c>
    </row>
    <row r="23" spans="1:5" ht="42" customHeight="1">
      <c r="A23" s="24" t="s">
        <v>38</v>
      </c>
      <c r="B23" s="20" t="s">
        <v>37</v>
      </c>
      <c r="C23" s="19">
        <f>SUM(C22)</f>
        <v>338327.2</v>
      </c>
      <c r="D23" s="1" t="e">
        <f>E23+#REF!+#REF!+D15</f>
        <v>#REF!</v>
      </c>
      <c r="E23" s="1">
        <v>184789.4</v>
      </c>
    </row>
    <row r="24" spans="1:5" ht="39.75" customHeight="1">
      <c r="A24" s="24" t="s">
        <v>23</v>
      </c>
      <c r="B24" s="20" t="s">
        <v>24</v>
      </c>
      <c r="C24" s="19">
        <f>329247.2+C16</f>
        <v>338327.2</v>
      </c>
    </row>
    <row r="25" spans="1:5" ht="45" customHeight="1">
      <c r="A25" s="24" t="s">
        <v>25</v>
      </c>
      <c r="B25" s="20" t="s">
        <v>26</v>
      </c>
      <c r="C25" s="19">
        <f>C24</f>
        <v>338327.2</v>
      </c>
    </row>
    <row r="26" spans="1:5" ht="40.5" customHeight="1">
      <c r="A26" s="24" t="s">
        <v>27</v>
      </c>
      <c r="B26" s="20" t="s">
        <v>28</v>
      </c>
      <c r="C26" s="19">
        <f>C25</f>
        <v>338327.2</v>
      </c>
      <c r="E26" s="1" t="s">
        <v>29</v>
      </c>
    </row>
    <row r="27" spans="1:5" ht="50.25" customHeight="1">
      <c r="A27" s="24" t="s">
        <v>40</v>
      </c>
      <c r="B27" s="20" t="s">
        <v>39</v>
      </c>
      <c r="C27" s="19">
        <f>C26</f>
        <v>338327.2</v>
      </c>
      <c r="D27" s="1" t="e">
        <f>E27+#REF!+D17+#REF!</f>
        <v>#REF!</v>
      </c>
      <c r="E27" s="1">
        <v>190090.1</v>
      </c>
    </row>
    <row r="29" spans="1:5" hidden="1">
      <c r="A29" s="1" t="s">
        <v>30</v>
      </c>
    </row>
    <row r="30" spans="1:5" hidden="1">
      <c r="A30" s="1" t="s">
        <v>31</v>
      </c>
    </row>
  </sheetData>
  <sheetProtection selectLockedCells="1" selectUnlockedCells="1"/>
  <mergeCells count="6">
    <mergeCell ref="A7:C7"/>
    <mergeCell ref="B2:C2"/>
    <mergeCell ref="B3:C3"/>
    <mergeCell ref="B4:C4"/>
    <mergeCell ref="A6:C6"/>
    <mergeCell ref="B1:C1"/>
  </mergeCells>
  <phoneticPr fontId="0" type="noConversion"/>
  <pageMargins left="0.47" right="0.44" top="0.32" bottom="0.25" header="0.22" footer="0.25"/>
  <pageSetup paperSize="9" scale="82" firstPageNumber="0" fitToHeight="7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</vt:lpstr>
      <vt:lpstr>'Источники '!Заголовки_для_печати</vt:lpstr>
      <vt:lpstr>'Источники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бюджет</cp:lastModifiedBy>
  <cp:lastPrinted>2021-11-15T11:13:31Z</cp:lastPrinted>
  <dcterms:created xsi:type="dcterms:W3CDTF">2022-12-12T12:36:08Z</dcterms:created>
  <dcterms:modified xsi:type="dcterms:W3CDTF">2022-12-12T12:36:08Z</dcterms:modified>
</cp:coreProperties>
</file>